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020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John Kuehn</author>
  </authors>
  <commentList>
    <comment ref="H9" authorId="0">
      <text>
        <r>
          <rPr>
            <sz val="8"/>
            <rFont val="Tahoma"/>
            <family val="0"/>
          </rPr>
          <t xml:space="preserve">Insert direct cost of insurance claim.
</t>
        </r>
      </text>
    </comment>
    <comment ref="A30" authorId="0">
      <text>
        <r>
          <rPr>
            <sz val="8"/>
            <rFont val="Tahoma"/>
            <family val="0"/>
          </rPr>
          <t xml:space="preserve">Direct cost will prefill from direct cost figure entered above
</t>
        </r>
      </text>
    </comment>
    <comment ref="D30" authorId="0">
      <text>
        <r>
          <rPr>
            <sz val="8"/>
            <rFont val="Tahoma"/>
            <family val="0"/>
          </rPr>
          <t xml:space="preserve">Cost multiplier will automatically prefill based on table above.
</t>
        </r>
      </text>
    </comment>
    <comment ref="H30" authorId="0">
      <text>
        <r>
          <rPr>
            <sz val="8"/>
            <rFont val="Tahoma"/>
            <family val="0"/>
          </rPr>
          <t>Calculated indirect costs of insurance claim based on values indicated.</t>
        </r>
      </text>
    </comment>
    <comment ref="D37" authorId="0">
      <text>
        <r>
          <rPr>
            <sz val="8"/>
            <rFont val="Tahoma"/>
            <family val="0"/>
          </rPr>
          <t>Total claims cost consisting of direc cost, indirect costs and deductible</t>
        </r>
      </text>
    </comment>
    <comment ref="B20" authorId="0">
      <text>
        <r>
          <rPr>
            <sz val="8"/>
            <rFont val="Tahoma"/>
            <family val="0"/>
          </rPr>
          <t>Dollar figures per claim</t>
        </r>
      </text>
    </comment>
    <comment ref="G20" authorId="0">
      <text>
        <r>
          <rPr>
            <sz val="8"/>
            <rFont val="Tahoma"/>
            <family val="0"/>
          </rPr>
          <t xml:space="preserve">Cost mulitpliers per OSHA statistics
</t>
        </r>
      </text>
    </comment>
    <comment ref="D45" authorId="0">
      <text>
        <r>
          <rPr>
            <sz val="8"/>
            <rFont val="Tahoma"/>
            <family val="0"/>
          </rPr>
          <t>Enter dollar figure of total profits.</t>
        </r>
      </text>
    </comment>
    <comment ref="D47" authorId="0">
      <text>
        <r>
          <rPr>
            <sz val="8"/>
            <rFont val="Tahoma"/>
            <family val="0"/>
          </rPr>
          <t xml:space="preserve">Enter dollar figure of total sales. </t>
        </r>
      </text>
    </comment>
    <comment ref="E56" authorId="0">
      <text>
        <r>
          <rPr>
            <sz val="8"/>
            <rFont val="Tahoma"/>
            <family val="0"/>
          </rPr>
          <t>Includes only your out of pocket costs;  deductible + indirect costs</t>
        </r>
      </text>
    </comment>
    <comment ref="F77" authorId="0">
      <text>
        <r>
          <rPr>
            <sz val="8"/>
            <rFont val="Tahoma"/>
            <family val="0"/>
          </rPr>
          <t>Insert the Annual Number of Occupational Deaths.</t>
        </r>
      </text>
    </comment>
    <comment ref="F79" authorId="0">
      <text>
        <r>
          <rPr>
            <sz val="8"/>
            <rFont val="Tahoma"/>
            <family val="0"/>
          </rPr>
          <t>Insert the annual number of lost workday cases.</t>
        </r>
      </text>
    </comment>
    <comment ref="F81" authorId="0">
      <text>
        <r>
          <rPr>
            <sz val="8"/>
            <rFont val="Tahoma"/>
            <family val="0"/>
          </rPr>
          <t>Insert the number of reportable cases without lost work days.</t>
        </r>
      </text>
    </comment>
    <comment ref="G77" authorId="0">
      <text>
        <r>
          <rPr>
            <sz val="8"/>
            <rFont val="Tahoma"/>
            <family val="0"/>
          </rPr>
          <t>National Safety Council average cost indicators, 1998.</t>
        </r>
      </text>
    </comment>
  </commentList>
</comments>
</file>

<file path=xl/sharedStrings.xml><?xml version="1.0" encoding="utf-8"?>
<sst xmlns="http://schemas.openxmlformats.org/spreadsheetml/2006/main" count="46" uniqueCount="42">
  <si>
    <t>claims costs and their impact on your business organization.</t>
  </si>
  <si>
    <t>Direct Costs:</t>
  </si>
  <si>
    <t>[Consists of both medical and indemnity payments]</t>
  </si>
  <si>
    <t>Indirect Costs:</t>
  </si>
  <si>
    <t xml:space="preserve">the indirect costs of the associated claim. </t>
  </si>
  <si>
    <t>$0 - 2,999</t>
  </si>
  <si>
    <t>$3,000 - 4,999</t>
  </si>
  <si>
    <t>$5,000 - 9,999</t>
  </si>
  <si>
    <t>$10,000 +</t>
  </si>
  <si>
    <t>x</t>
  </si>
  <si>
    <t>=</t>
  </si>
  <si>
    <t xml:space="preserve"> </t>
  </si>
  <si>
    <t>Determine your indirect cost multiplier with the information below to calculate</t>
  </si>
  <si>
    <t>Estimate the Impact of Accidents on Your Profits</t>
  </si>
  <si>
    <t>Total Claims Cost</t>
  </si>
  <si>
    <t>Enter the direct costs of claims to automatically calculate the indirect costs determining total</t>
  </si>
  <si>
    <t>How does this impact your profitability?</t>
  </si>
  <si>
    <t>Additional Sales Required to Offset Total Claims Costs</t>
  </si>
  <si>
    <t>Annualized Accident Costs</t>
  </si>
  <si>
    <t>Estimate the annual accident costs as indicated by the three components of this formula below:</t>
  </si>
  <si>
    <t xml:space="preserve">x $910,000.00 </t>
  </si>
  <si>
    <t xml:space="preserve">x $28,000.00 </t>
  </si>
  <si>
    <t xml:space="preserve">x $7,000.00 </t>
  </si>
  <si>
    <t xml:space="preserve">cost of claim by your profit margin. </t>
  </si>
  <si>
    <t>Calculate your profit margin by dividing your total profits by total sales.</t>
  </si>
  <si>
    <t>Additional sales required to cover the cost of an injury or illness are calculated by dividing the total</t>
  </si>
  <si>
    <t>1. Enter the total value of the insurance claim for an injury or illness:</t>
  </si>
  <si>
    <t xml:space="preserve">2. Enter the amount of deductible paid: </t>
  </si>
  <si>
    <t>© 2008, 2011 Zywave, Inc. All rights reserved.</t>
  </si>
  <si>
    <t>Your direct cost:</t>
  </si>
  <si>
    <t>Cost multiplier:</t>
  </si>
  <si>
    <t>Direct cost</t>
  </si>
  <si>
    <t>Cost multiplier</t>
  </si>
  <si>
    <t>Indirect cost</t>
  </si>
  <si>
    <t>Enter total profits:</t>
  </si>
  <si>
    <t>Enter total sales:</t>
  </si>
  <si>
    <t>Profit margin:</t>
  </si>
  <si>
    <t xml:space="preserve">Total out of pocket costs: </t>
  </si>
  <si>
    <t>Enter annual number of occupational deaths:</t>
  </si>
  <si>
    <t>Enter annual number of lost workday cases:</t>
  </si>
  <si>
    <t>Enter annual number of reportable cases</t>
  </si>
  <si>
    <t>Without lost work days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</si>
</sst>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</numFmts>
  <fonts count="36">
    <font>
      <sz val="10"/>
      <name val="Arial"/>
      <family val="0"/>
    </font>
    <font>
      <sz val="8"/>
      <name val="Tahoma"/>
      <family val="0"/>
    </font>
    <font>
      <sz val="10"/>
      <name val="Verdana"/>
      <family val="2"/>
    </font>
    <font>
      <sz val="10"/>
      <color indexed="54"/>
      <name val="Verdana"/>
      <family val="2"/>
    </font>
    <font>
      <b/>
      <sz val="10"/>
      <color indexed="9"/>
      <name val="Verdana"/>
      <family val="2"/>
    </font>
    <font>
      <b/>
      <sz val="10"/>
      <name val="Verdana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5" tint="-0.49994000792503357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7" fillId="0" borderId="9" applyNumberFormat="0" applyFill="0" applyAlignment="0" applyProtection="0"/>
    <xf numFmtId="0" fontId="6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8" fontId="2" fillId="33" borderId="10" xfId="44" applyNumberFormat="1" applyFont="1" applyFill="1" applyBorder="1" applyAlignment="1" applyProtection="1">
      <alignment/>
      <protection locked="0"/>
    </xf>
    <xf numFmtId="7" fontId="2" fillId="33" borderId="10" xfId="44" applyNumberFormat="1" applyFont="1" applyFill="1" applyBorder="1" applyAlignment="1">
      <alignment/>
    </xf>
    <xf numFmtId="8" fontId="2" fillId="0" borderId="10" xfId="44" applyNumberFormat="1" applyFont="1" applyBorder="1" applyAlignment="1">
      <alignment/>
    </xf>
    <xf numFmtId="165" fontId="2" fillId="0" borderId="10" xfId="0" applyNumberFormat="1" applyFont="1" applyBorder="1" applyAlignment="1">
      <alignment/>
    </xf>
    <xf numFmtId="8" fontId="2" fillId="0" borderId="10" xfId="0" applyNumberFormat="1" applyFont="1" applyBorder="1" applyAlignment="1">
      <alignment/>
    </xf>
    <xf numFmtId="8" fontId="2" fillId="33" borderId="10" xfId="44" applyNumberFormat="1" applyFont="1" applyFill="1" applyBorder="1" applyAlignment="1">
      <alignment/>
    </xf>
    <xf numFmtId="9" fontId="2" fillId="0" borderId="0" xfId="57" applyFont="1" applyAlignment="1">
      <alignment/>
    </xf>
    <xf numFmtId="8" fontId="2" fillId="0" borderId="10" xfId="0" applyNumberFormat="1" applyFont="1" applyFill="1" applyBorder="1" applyAlignment="1">
      <alignment/>
    </xf>
    <xf numFmtId="9" fontId="2" fillId="0" borderId="10" xfId="0" applyNumberFormat="1" applyFont="1" applyBorder="1" applyAlignment="1">
      <alignment/>
    </xf>
    <xf numFmtId="0" fontId="2" fillId="33" borderId="10" xfId="0" applyFont="1" applyFill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44" fontId="4" fillId="34" borderId="11" xfId="44" applyFont="1" applyFill="1" applyBorder="1" applyAlignment="1">
      <alignment horizontal="center"/>
    </xf>
    <xf numFmtId="44" fontId="4" fillId="34" borderId="12" xfId="44" applyFont="1" applyFill="1" applyBorder="1" applyAlignment="1">
      <alignment horizontal="center"/>
    </xf>
    <xf numFmtId="44" fontId="4" fillId="34" borderId="13" xfId="44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4" fillId="34" borderId="11" xfId="0" applyFont="1" applyFill="1" applyBorder="1" applyAlignment="1">
      <alignment horizontal="center"/>
    </xf>
    <xf numFmtId="0" fontId="4" fillId="34" borderId="12" xfId="0" applyFont="1" applyFill="1" applyBorder="1" applyAlignment="1">
      <alignment horizontal="center"/>
    </xf>
    <xf numFmtId="0" fontId="4" fillId="34" borderId="13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8" fontId="4" fillId="34" borderId="11" xfId="44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2"/>
  <sheetViews>
    <sheetView tabSelected="1" zoomScale="70" zoomScaleNormal="70" zoomScalePageLayoutView="0" workbookViewId="0" topLeftCell="A49">
      <selection activeCell="P69" sqref="P69"/>
    </sheetView>
  </sheetViews>
  <sheetFormatPr defaultColWidth="9.140625" defaultRowHeight="12.75"/>
  <cols>
    <col min="1" max="1" width="13.140625" style="1" customWidth="1"/>
    <col min="2" max="3" width="9.140625" style="1" customWidth="1"/>
    <col min="4" max="4" width="15.00390625" style="1" bestFit="1" customWidth="1"/>
    <col min="5" max="5" width="14.28125" style="1" customWidth="1"/>
    <col min="6" max="7" width="9.28125" style="1" bestFit="1" customWidth="1"/>
    <col min="8" max="8" width="13.00390625" style="1" customWidth="1"/>
    <col min="9" max="16384" width="9.140625" style="1" customWidth="1"/>
  </cols>
  <sheetData>
    <row r="1" spans="1:9" ht="13.5" thickBot="1">
      <c r="A1" s="21" t="s">
        <v>13</v>
      </c>
      <c r="B1" s="22"/>
      <c r="C1" s="22"/>
      <c r="D1" s="22"/>
      <c r="E1" s="22"/>
      <c r="F1" s="22"/>
      <c r="G1" s="22"/>
      <c r="H1" s="22"/>
      <c r="I1" s="23"/>
    </row>
    <row r="2" ht="12.75"/>
    <row r="3" ht="12.75">
      <c r="A3" s="1" t="s">
        <v>15</v>
      </c>
    </row>
    <row r="4" ht="12.75">
      <c r="A4" s="1" t="s">
        <v>0</v>
      </c>
    </row>
    <row r="5" ht="12.75"/>
    <row r="6" ht="12.75"/>
    <row r="7" ht="12.75">
      <c r="A7" s="13" t="s">
        <v>1</v>
      </c>
    </row>
    <row r="8" ht="12.75">
      <c r="H8" s="2"/>
    </row>
    <row r="9" spans="1:8" ht="13.5" thickBot="1">
      <c r="A9" s="1" t="s">
        <v>26</v>
      </c>
      <c r="H9" s="3">
        <v>2300</v>
      </c>
    </row>
    <row r="10" ht="12.75">
      <c r="A10" s="1" t="s">
        <v>2</v>
      </c>
    </row>
    <row r="11" ht="12.75"/>
    <row r="12" spans="1:8" ht="13.5" thickBot="1">
      <c r="A12" s="1" t="s">
        <v>27</v>
      </c>
      <c r="H12" s="4">
        <v>500</v>
      </c>
    </row>
    <row r="13" ht="12.75"/>
    <row r="14" ht="12.75"/>
    <row r="15" ht="12.75">
      <c r="A15" s="13" t="s">
        <v>3</v>
      </c>
    </row>
    <row r="16" ht="12.75"/>
    <row r="17" ht="12.75">
      <c r="A17" s="1" t="s">
        <v>12</v>
      </c>
    </row>
    <row r="18" ht="12.75">
      <c r="A18" s="1" t="s">
        <v>4</v>
      </c>
    </row>
    <row r="19" ht="12.75"/>
    <row r="20" spans="2:8" ht="13.5" thickBot="1">
      <c r="B20" s="24" t="s">
        <v>29</v>
      </c>
      <c r="C20" s="24"/>
      <c r="G20" s="24" t="s">
        <v>30</v>
      </c>
      <c r="H20" s="24"/>
    </row>
    <row r="21" ht="12.75"/>
    <row r="22" spans="2:7" ht="12.75">
      <c r="B22" s="20" t="s">
        <v>5</v>
      </c>
      <c r="C22" s="20"/>
      <c r="G22" s="1">
        <v>4.5</v>
      </c>
    </row>
    <row r="23" spans="2:7" ht="12.75">
      <c r="B23" s="20" t="s">
        <v>6</v>
      </c>
      <c r="C23" s="20"/>
      <c r="G23" s="1">
        <v>1.6</v>
      </c>
    </row>
    <row r="24" spans="2:7" ht="12.75">
      <c r="B24" s="20" t="s">
        <v>7</v>
      </c>
      <c r="C24" s="20"/>
      <c r="G24" s="1">
        <v>1.2</v>
      </c>
    </row>
    <row r="25" spans="2:7" ht="12.75">
      <c r="B25" s="20" t="s">
        <v>8</v>
      </c>
      <c r="C25" s="20"/>
      <c r="G25" s="1">
        <v>1.1</v>
      </c>
    </row>
    <row r="26" ht="12.75"/>
    <row r="27" ht="12.75"/>
    <row r="28" spans="1:8" ht="12.75">
      <c r="A28" s="1" t="s">
        <v>31</v>
      </c>
      <c r="C28" s="1" t="s">
        <v>9</v>
      </c>
      <c r="D28" s="1" t="s">
        <v>32</v>
      </c>
      <c r="F28" s="1" t="s">
        <v>10</v>
      </c>
      <c r="G28" s="1" t="s">
        <v>11</v>
      </c>
      <c r="H28" s="1" t="s">
        <v>33</v>
      </c>
    </row>
    <row r="29" ht="12.75">
      <c r="H29" s="2"/>
    </row>
    <row r="30" spans="1:8" ht="13.5" thickBot="1">
      <c r="A30" s="5">
        <f>H9</f>
        <v>2300</v>
      </c>
      <c r="C30" s="1" t="s">
        <v>9</v>
      </c>
      <c r="D30" s="6">
        <f>IF(H9&gt;=10000,1.1,IF(H9&gt;=5000,1.2,IF(H9&gt;=3000,1.6,IF(H9&gt;=0,4.5,0))))</f>
        <v>4.5</v>
      </c>
      <c r="F30" s="1" t="s">
        <v>10</v>
      </c>
      <c r="G30" s="2"/>
      <c r="H30" s="7">
        <f>PRODUCT(A30,D30)</f>
        <v>10350</v>
      </c>
    </row>
    <row r="31" ht="12.75"/>
    <row r="32" ht="12.75"/>
    <row r="33" ht="13.5" thickBot="1"/>
    <row r="34" spans="1:9" ht="13.5" thickBot="1">
      <c r="A34" s="21" t="s">
        <v>14</v>
      </c>
      <c r="B34" s="22"/>
      <c r="C34" s="22"/>
      <c r="D34" s="22"/>
      <c r="E34" s="22"/>
      <c r="F34" s="22"/>
      <c r="G34" s="22"/>
      <c r="H34" s="22"/>
      <c r="I34" s="23"/>
    </row>
    <row r="35" spans="4:6" ht="12.75">
      <c r="D35" s="25"/>
      <c r="E35" s="25"/>
      <c r="F35" s="25"/>
    </row>
    <row r="36" ht="13.5" thickBot="1">
      <c r="A36" s="14"/>
    </row>
    <row r="37" spans="4:6" ht="13.5" thickBot="1">
      <c r="D37" s="26">
        <f>H9+H30+H12</f>
        <v>13150</v>
      </c>
      <c r="E37" s="18"/>
      <c r="F37" s="19"/>
    </row>
    <row r="38" ht="12.75"/>
    <row r="39" ht="13.5" thickBot="1"/>
    <row r="40" spans="1:9" ht="13.5" thickBot="1">
      <c r="A40" s="21" t="s">
        <v>16</v>
      </c>
      <c r="B40" s="22"/>
      <c r="C40" s="22"/>
      <c r="D40" s="22"/>
      <c r="E40" s="22"/>
      <c r="F40" s="22"/>
      <c r="G40" s="22"/>
      <c r="H40" s="22"/>
      <c r="I40" s="23"/>
    </row>
    <row r="41" ht="12.75"/>
    <row r="42" ht="12.75"/>
    <row r="43" ht="12.75">
      <c r="A43" s="1" t="s">
        <v>24</v>
      </c>
    </row>
    <row r="44" ht="12.75"/>
    <row r="45" spans="2:4" ht="13.5" thickBot="1">
      <c r="B45" s="1" t="s">
        <v>34</v>
      </c>
      <c r="D45" s="8">
        <v>0</v>
      </c>
    </row>
    <row r="46" ht="12.75">
      <c r="D46" s="1" t="s">
        <v>11</v>
      </c>
    </row>
    <row r="47" spans="2:4" ht="13.5" thickBot="1">
      <c r="B47" s="1" t="s">
        <v>35</v>
      </c>
      <c r="D47" s="8">
        <v>0</v>
      </c>
    </row>
    <row r="48" ht="12.75"/>
    <row r="49" ht="12.75"/>
    <row r="50" spans="2:4" ht="12.75">
      <c r="B50" s="13" t="s">
        <v>36</v>
      </c>
      <c r="D50" s="9" t="e">
        <f>D45/D47</f>
        <v>#DIV/0!</v>
      </c>
    </row>
    <row r="51" ht="12.75"/>
    <row r="52" ht="12.75"/>
    <row r="53" ht="12.75">
      <c r="A53" s="1" t="s">
        <v>25</v>
      </c>
    </row>
    <row r="54" ht="12.75">
      <c r="A54" s="1" t="s">
        <v>23</v>
      </c>
    </row>
    <row r="55" ht="12.75"/>
    <row r="56" spans="2:5" ht="13.5" thickBot="1">
      <c r="B56" s="1" t="s">
        <v>37</v>
      </c>
      <c r="E56" s="10">
        <f>H12+H30</f>
        <v>10850</v>
      </c>
    </row>
    <row r="57" ht="12.75"/>
    <row r="58" spans="2:5" ht="13.5" thickBot="1">
      <c r="B58" s="1" t="s">
        <v>36</v>
      </c>
      <c r="E58" s="11" t="e">
        <f>D50</f>
        <v>#DIV/0!</v>
      </c>
    </row>
    <row r="59" ht="12.75"/>
    <row r="60" ht="12.75"/>
    <row r="61" ht="13.5" thickBot="1">
      <c r="B61" s="13"/>
    </row>
    <row r="62" spans="1:9" ht="13.5" thickBot="1">
      <c r="A62" s="21" t="s">
        <v>17</v>
      </c>
      <c r="B62" s="22"/>
      <c r="C62" s="22"/>
      <c r="D62" s="22"/>
      <c r="E62" s="22"/>
      <c r="F62" s="22"/>
      <c r="G62" s="22"/>
      <c r="H62" s="22"/>
      <c r="I62" s="23"/>
    </row>
    <row r="63" ht="12.75"/>
    <row r="64" ht="13.5" thickBot="1"/>
    <row r="65" spans="4:6" ht="13.5" thickBot="1">
      <c r="D65" s="17" t="e">
        <f>E56/E58</f>
        <v>#DIV/0!</v>
      </c>
      <c r="E65" s="18"/>
      <c r="F65" s="19"/>
    </row>
    <row r="66" ht="12.75"/>
    <row r="67" ht="12.75"/>
    <row r="68" ht="12.75"/>
    <row r="69" ht="12.75"/>
    <row r="70" ht="12.75"/>
    <row r="71" ht="13.5" thickBot="1"/>
    <row r="72" spans="1:9" ht="13.5" thickBot="1">
      <c r="A72" s="21" t="s">
        <v>18</v>
      </c>
      <c r="B72" s="22"/>
      <c r="C72" s="22"/>
      <c r="D72" s="22"/>
      <c r="E72" s="22"/>
      <c r="F72" s="22"/>
      <c r="G72" s="22"/>
      <c r="H72" s="22"/>
      <c r="I72" s="23"/>
    </row>
    <row r="73" ht="12.75"/>
    <row r="74" ht="12.75">
      <c r="A74" s="1" t="s">
        <v>19</v>
      </c>
    </row>
    <row r="75" ht="12.75"/>
    <row r="76" ht="12.75"/>
    <row r="77" spans="1:8" ht="13.5" thickBot="1">
      <c r="A77" s="1" t="s">
        <v>38</v>
      </c>
      <c r="F77" s="12">
        <v>0</v>
      </c>
      <c r="G77" s="15" t="s">
        <v>20</v>
      </c>
      <c r="H77" s="15"/>
    </row>
    <row r="78" ht="12.75"/>
    <row r="79" spans="1:8" ht="13.5" thickBot="1">
      <c r="A79" s="1" t="s">
        <v>39</v>
      </c>
      <c r="F79" s="12">
        <v>0</v>
      </c>
      <c r="G79" s="16" t="s">
        <v>21</v>
      </c>
      <c r="H79" s="16"/>
    </row>
    <row r="80" ht="12.75"/>
    <row r="81" spans="1:8" ht="13.5" thickBot="1">
      <c r="A81" s="1" t="s">
        <v>40</v>
      </c>
      <c r="F81" s="12">
        <v>0</v>
      </c>
      <c r="G81" s="16" t="s">
        <v>22</v>
      </c>
      <c r="H81" s="16"/>
    </row>
    <row r="82" ht="12.75">
      <c r="A82" s="1" t="s">
        <v>41</v>
      </c>
    </row>
    <row r="83" ht="12.75"/>
    <row r="84" ht="12.75"/>
    <row r="85" ht="13.5" thickBot="1"/>
    <row r="86" spans="4:6" ht="13.5" thickBot="1">
      <c r="D86" s="17">
        <f>(F77*910000)+(F79*28000)+(F81*7000)</f>
        <v>0</v>
      </c>
      <c r="E86" s="18"/>
      <c r="F86" s="19"/>
    </row>
    <row r="87" ht="12.75"/>
    <row r="92" ht="12.75">
      <c r="A92" s="1" t="s">
        <v>28</v>
      </c>
    </row>
  </sheetData>
  <sheetProtection/>
  <mergeCells count="18">
    <mergeCell ref="A1:I1"/>
    <mergeCell ref="B20:C20"/>
    <mergeCell ref="G20:H20"/>
    <mergeCell ref="B22:C22"/>
    <mergeCell ref="A72:I72"/>
    <mergeCell ref="D65:F65"/>
    <mergeCell ref="D35:F35"/>
    <mergeCell ref="D37:F37"/>
    <mergeCell ref="A40:I40"/>
    <mergeCell ref="A62:I62"/>
    <mergeCell ref="G77:H77"/>
    <mergeCell ref="G79:H79"/>
    <mergeCell ref="G81:H81"/>
    <mergeCell ref="D86:F86"/>
    <mergeCell ref="B23:C23"/>
    <mergeCell ref="B24:C24"/>
    <mergeCell ref="B25:C25"/>
    <mergeCell ref="A34:I34"/>
  </mergeCells>
  <printOptions/>
  <pageMargins left="0.75" right="0.75" top="1" bottom="1" header="0.5" footer="0.5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Zywave,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Gilson, Kris</dc:creator>
  <cp:keywords/>
  <dc:description/>
  <cp:lastModifiedBy>Prescott, Shannon</cp:lastModifiedBy>
  <cp:lastPrinted>2001-08-29T19:31:36Z</cp:lastPrinted>
  <dcterms:created xsi:type="dcterms:W3CDTF">2001-08-27T13:08:41Z</dcterms:created>
  <dcterms:modified xsi:type="dcterms:W3CDTF">2016-10-05T18:19:24Z</dcterms:modified>
  <cp:category/>
  <cp:version/>
  <cp:contentType/>
  <cp:contentStatus/>
</cp:coreProperties>
</file>